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640" windowHeight="12780" activeTab="0"/>
  </bookViews>
  <sheets>
    <sheet name="木拾１" sheetId="1" r:id="rId1"/>
    <sheet name="木拾 (2)" sheetId="2" r:id="rId2"/>
  </sheets>
  <definedNames>
    <definedName name="_xlnm.Print_Area" localSheetId="1">'木拾 (2)'!$A$1:$M$28</definedName>
    <definedName name="_xlnm.Print_Area" localSheetId="0">'木拾１'!$A$1:$M$28</definedName>
  </definedNames>
  <calcPr fullCalcOnLoad="1"/>
</workbook>
</file>

<file path=xl/sharedStrings.xml><?xml version="1.0" encoding="utf-8"?>
<sst xmlns="http://schemas.openxmlformats.org/spreadsheetml/2006/main" count="120" uniqueCount="63">
  <si>
    <t>名　　　　称</t>
  </si>
  <si>
    <t>材　種</t>
  </si>
  <si>
    <t>等　級</t>
  </si>
  <si>
    <t>長さ</t>
  </si>
  <si>
    <t>厚</t>
  </si>
  <si>
    <t>巾</t>
  </si>
  <si>
    <t>材　積</t>
  </si>
  <si>
    <t>本</t>
  </si>
  <si>
    <t>合計材積</t>
  </si>
  <si>
    <t>単価/m3</t>
  </si>
  <si>
    <t>単価/本</t>
  </si>
  <si>
    <t>金　　額</t>
  </si>
  <si>
    <t>合　　　計</t>
  </si>
  <si>
    <t xml:space="preserve"> </t>
  </si>
  <si>
    <t>№</t>
  </si>
  <si>
    <t>構造材</t>
  </si>
  <si>
    <t>　　土台</t>
  </si>
  <si>
    <t>　　　〃</t>
  </si>
  <si>
    <t>№</t>
  </si>
  <si>
    <t>　　小屋束</t>
  </si>
  <si>
    <t>　　大引</t>
  </si>
  <si>
    <t xml:space="preserve"> </t>
  </si>
  <si>
    <t>　　野縁</t>
  </si>
  <si>
    <t>　　廻り縁</t>
  </si>
  <si>
    <t>　　雑巾摺</t>
  </si>
  <si>
    <t>ヒノキ</t>
  </si>
  <si>
    <t>杉</t>
  </si>
  <si>
    <t>　　地束</t>
  </si>
  <si>
    <t>　　１F柱</t>
  </si>
  <si>
    <t>　　２F柱</t>
  </si>
  <si>
    <t>　　１F間柱</t>
  </si>
  <si>
    <t>　　２F間柱</t>
  </si>
  <si>
    <t>　　１F梁</t>
  </si>
  <si>
    <t>　　２F梁</t>
  </si>
  <si>
    <t>　　火打ち梁</t>
  </si>
  <si>
    <t>　　母屋</t>
  </si>
  <si>
    <t>　　筋交い</t>
  </si>
  <si>
    <t>　　手すり</t>
  </si>
  <si>
    <t>芯サリ</t>
  </si>
  <si>
    <t>　　手すり脚</t>
  </si>
  <si>
    <t>上小</t>
  </si>
  <si>
    <t>　　壁下地</t>
  </si>
  <si>
    <t>　　トップライト枠</t>
  </si>
  <si>
    <t>　　杉合板　3×6</t>
  </si>
  <si>
    <t>-</t>
  </si>
  <si>
    <t>　　階段材</t>
  </si>
  <si>
    <t>　　家具用杉合板3×8</t>
  </si>
  <si>
    <t>松</t>
  </si>
  <si>
    <t>　　敷居</t>
  </si>
  <si>
    <t>　　鴨居</t>
  </si>
  <si>
    <t>　　上がり框</t>
  </si>
  <si>
    <t>広葉樹</t>
  </si>
  <si>
    <t>　　洗面台板</t>
  </si>
  <si>
    <t>　　キッチンカウンター</t>
  </si>
  <si>
    <t>　　その他　補足材</t>
  </si>
  <si>
    <t>　　運賃　</t>
  </si>
  <si>
    <t>杉　目透かし</t>
  </si>
  <si>
    <t>杉　本実</t>
  </si>
  <si>
    <t>　　壁　厚12</t>
  </si>
  <si>
    <t>　　天井　厚12</t>
  </si>
  <si>
    <t>　　床　厚30</t>
  </si>
  <si>
    <t>Y邸改修工事　　木拾2</t>
  </si>
  <si>
    <t>Y邸改修工事　　木拾１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</si>
</sst>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?_ ;_ @_ "/>
    <numFmt numFmtId="177" formatCode="_ * #,##0.0000_ ;_ * \-#,##0.0000_ ;_ * &quot;-&quot;????_ ;_ @_ "/>
    <numFmt numFmtId="178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6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8" fontId="0" fillId="0" borderId="2" xfId="0" applyNumberFormat="1" applyFont="1" applyBorder="1" applyAlignment="1">
      <alignment horizontal="center"/>
    </xf>
    <xf numFmtId="178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center"/>
    </xf>
    <xf numFmtId="178" fontId="0" fillId="0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177" fontId="3" fillId="3" borderId="2" xfId="0" applyNumberFormat="1" applyFont="1" applyFill="1" applyBorder="1" applyAlignment="1">
      <alignment vertical="center"/>
    </xf>
    <xf numFmtId="178" fontId="3" fillId="3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6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8" fontId="0" fillId="0" borderId="2" xfId="0" applyNumberFormat="1" applyFont="1" applyBorder="1" applyAlignment="1">
      <alignment horizontal="center"/>
    </xf>
    <xf numFmtId="178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178" fontId="0" fillId="0" borderId="2" xfId="0" applyNumberFormat="1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/>
    </xf>
    <xf numFmtId="178" fontId="0" fillId="0" borderId="2" xfId="0" applyNumberFormat="1" applyFont="1" applyFill="1" applyBorder="1" applyAlignment="1">
      <alignment horizontal="right"/>
    </xf>
    <xf numFmtId="177" fontId="0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5.25390625" style="0" customWidth="1"/>
    <col min="2" max="2" width="19.75390625" style="0" customWidth="1"/>
    <col min="3" max="3" width="12.25390625" style="0" customWidth="1"/>
    <col min="4" max="7" width="7.625" style="0" customWidth="1"/>
    <col min="8" max="8" width="9.125" style="0" customWidth="1"/>
    <col min="9" max="9" width="7.625" style="0" customWidth="1"/>
    <col min="10" max="10" width="11.25390625" style="0" customWidth="1"/>
    <col min="11" max="11" width="10.625" style="0" customWidth="1"/>
    <col min="12" max="12" width="9.875" style="0" customWidth="1"/>
    <col min="13" max="13" width="13.50390625" style="0" customWidth="1"/>
  </cols>
  <sheetData>
    <row r="1" spans="1:13" ht="24" customHeight="1">
      <c r="A1" s="28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8" customHeight="1">
      <c r="A2" s="10" t="s">
        <v>14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</row>
    <row r="3" spans="1:13" ht="18" customHeight="1">
      <c r="A3" s="1"/>
      <c r="B3" s="2" t="s">
        <v>15</v>
      </c>
      <c r="C3" s="3" t="s">
        <v>13</v>
      </c>
      <c r="D3" s="3" t="s">
        <v>13</v>
      </c>
      <c r="E3" s="4"/>
      <c r="F3" s="4"/>
      <c r="G3" s="4"/>
      <c r="H3" s="5"/>
      <c r="I3" s="6"/>
      <c r="J3" s="5"/>
      <c r="K3" s="7"/>
      <c r="L3" s="7"/>
      <c r="M3" s="7"/>
    </row>
    <row r="4" spans="1:13" ht="18" customHeight="1">
      <c r="A4" s="2">
        <v>1</v>
      </c>
      <c r="B4" s="2" t="s">
        <v>16</v>
      </c>
      <c r="C4" s="3" t="s">
        <v>25</v>
      </c>
      <c r="D4" s="3"/>
      <c r="E4" s="4">
        <v>4</v>
      </c>
      <c r="F4" s="4">
        <v>0.12</v>
      </c>
      <c r="G4" s="4">
        <v>0.12</v>
      </c>
      <c r="H4" s="5">
        <f aca="true" t="shared" si="0" ref="H4:H25">E4*F4*G4</f>
        <v>0.0576</v>
      </c>
      <c r="I4" s="6">
        <v>15</v>
      </c>
      <c r="J4" s="5">
        <f aca="true" t="shared" si="1" ref="J4:J25">H4*I4</f>
        <v>0.864</v>
      </c>
      <c r="K4" s="7">
        <v>120000</v>
      </c>
      <c r="L4" s="7">
        <f aca="true" t="shared" si="2" ref="L4:L25">H4*K4</f>
        <v>6912</v>
      </c>
      <c r="M4" s="7">
        <f aca="true" t="shared" si="3" ref="M4:M25">I4*L4</f>
        <v>103680</v>
      </c>
    </row>
    <row r="5" spans="1:13" ht="18" customHeight="1">
      <c r="A5" s="2">
        <v>2</v>
      </c>
      <c r="B5" s="2" t="s">
        <v>20</v>
      </c>
      <c r="C5" s="3" t="s">
        <v>25</v>
      </c>
      <c r="D5" s="3"/>
      <c r="E5" s="4">
        <v>4</v>
      </c>
      <c r="F5" s="4">
        <v>0.09</v>
      </c>
      <c r="G5" s="4">
        <v>0.09</v>
      </c>
      <c r="H5" s="5">
        <f t="shared" si="0"/>
        <v>0.0324</v>
      </c>
      <c r="I5" s="6">
        <v>9</v>
      </c>
      <c r="J5" s="5">
        <f t="shared" si="1"/>
        <v>0.29159999999999997</v>
      </c>
      <c r="K5" s="7">
        <v>95000</v>
      </c>
      <c r="L5" s="7">
        <f t="shared" si="2"/>
        <v>3078</v>
      </c>
      <c r="M5" s="7">
        <f t="shared" si="3"/>
        <v>27702</v>
      </c>
    </row>
    <row r="6" spans="1:13" ht="18" customHeight="1">
      <c r="A6" s="2">
        <v>3</v>
      </c>
      <c r="B6" s="2" t="s">
        <v>27</v>
      </c>
      <c r="C6" s="3" t="s">
        <v>25</v>
      </c>
      <c r="D6" s="3"/>
      <c r="E6" s="4">
        <v>4</v>
      </c>
      <c r="F6" s="4">
        <v>0.09</v>
      </c>
      <c r="G6" s="4">
        <v>0.09</v>
      </c>
      <c r="H6" s="5">
        <f t="shared" si="0"/>
        <v>0.0324</v>
      </c>
      <c r="I6" s="6">
        <v>2</v>
      </c>
      <c r="J6" s="5">
        <f t="shared" si="1"/>
        <v>0.0648</v>
      </c>
      <c r="K6" s="7">
        <v>95000</v>
      </c>
      <c r="L6" s="7">
        <f t="shared" si="2"/>
        <v>3078</v>
      </c>
      <c r="M6" s="7">
        <f t="shared" si="3"/>
        <v>6156</v>
      </c>
    </row>
    <row r="7" spans="1:13" ht="18" customHeight="1">
      <c r="A7" s="2">
        <v>4</v>
      </c>
      <c r="B7" s="2" t="s">
        <v>28</v>
      </c>
      <c r="C7" s="3" t="s">
        <v>26</v>
      </c>
      <c r="D7" s="3" t="s">
        <v>13</v>
      </c>
      <c r="E7" s="4">
        <v>3</v>
      </c>
      <c r="F7" s="4">
        <v>0.12</v>
      </c>
      <c r="G7" s="4">
        <v>0.12</v>
      </c>
      <c r="H7" s="5">
        <f t="shared" si="0"/>
        <v>0.043199999999999995</v>
      </c>
      <c r="I7" s="6">
        <v>32</v>
      </c>
      <c r="J7" s="5">
        <f t="shared" si="1"/>
        <v>1.3823999999999999</v>
      </c>
      <c r="K7" s="7">
        <v>65000</v>
      </c>
      <c r="L7" s="7">
        <f t="shared" si="2"/>
        <v>2807.9999999999995</v>
      </c>
      <c r="M7" s="7">
        <f t="shared" si="3"/>
        <v>89855.99999999999</v>
      </c>
    </row>
    <row r="8" spans="1:13" ht="18" customHeight="1">
      <c r="A8" s="2">
        <v>5</v>
      </c>
      <c r="B8" s="2" t="s">
        <v>29</v>
      </c>
      <c r="C8" s="3" t="s">
        <v>26</v>
      </c>
      <c r="D8" s="3"/>
      <c r="E8" s="4">
        <v>3</v>
      </c>
      <c r="F8" s="4">
        <v>0.2</v>
      </c>
      <c r="G8" s="4">
        <v>0.12</v>
      </c>
      <c r="H8" s="5">
        <f t="shared" si="0"/>
        <v>0.07200000000000001</v>
      </c>
      <c r="I8" s="6">
        <v>30</v>
      </c>
      <c r="J8" s="5">
        <f t="shared" si="1"/>
        <v>2.16</v>
      </c>
      <c r="K8" s="7">
        <v>65000</v>
      </c>
      <c r="L8" s="7">
        <f t="shared" si="2"/>
        <v>4680.000000000001</v>
      </c>
      <c r="M8" s="7">
        <f t="shared" si="3"/>
        <v>140400.00000000003</v>
      </c>
    </row>
    <row r="9" spans="1:13" ht="18" customHeight="1">
      <c r="A9" s="2">
        <v>6</v>
      </c>
      <c r="B9" s="2" t="s">
        <v>30</v>
      </c>
      <c r="C9" s="3" t="s">
        <v>26</v>
      </c>
      <c r="D9" s="3"/>
      <c r="E9" s="4">
        <v>3</v>
      </c>
      <c r="F9" s="4">
        <v>0.03</v>
      </c>
      <c r="G9" s="4">
        <v>0.12</v>
      </c>
      <c r="H9" s="5">
        <f t="shared" si="0"/>
        <v>0.010799999999999999</v>
      </c>
      <c r="I9" s="6">
        <v>52</v>
      </c>
      <c r="J9" s="5">
        <f t="shared" si="1"/>
        <v>0.5616</v>
      </c>
      <c r="K9" s="7">
        <v>65000</v>
      </c>
      <c r="L9" s="7">
        <f t="shared" si="2"/>
        <v>701.9999999999999</v>
      </c>
      <c r="M9" s="7">
        <f t="shared" si="3"/>
        <v>36503.99999999999</v>
      </c>
    </row>
    <row r="10" spans="1:13" ht="18" customHeight="1">
      <c r="A10" s="2">
        <v>7</v>
      </c>
      <c r="B10" s="2" t="s">
        <v>31</v>
      </c>
      <c r="C10" s="3" t="s">
        <v>26</v>
      </c>
      <c r="D10" s="3"/>
      <c r="E10" s="4">
        <v>3</v>
      </c>
      <c r="F10" s="25">
        <v>0.03</v>
      </c>
      <c r="G10" s="25">
        <v>0.12</v>
      </c>
      <c r="H10" s="5">
        <f t="shared" si="0"/>
        <v>0.010799999999999999</v>
      </c>
      <c r="I10" s="6">
        <v>42</v>
      </c>
      <c r="J10" s="5">
        <f t="shared" si="1"/>
        <v>0.45359999999999995</v>
      </c>
      <c r="K10" s="7">
        <v>65000</v>
      </c>
      <c r="L10" s="7">
        <f t="shared" si="2"/>
        <v>701.9999999999999</v>
      </c>
      <c r="M10" s="7">
        <f t="shared" si="3"/>
        <v>29483.999999999996</v>
      </c>
    </row>
    <row r="11" spans="1:13" ht="18" customHeight="1">
      <c r="A11" s="2">
        <v>8</v>
      </c>
      <c r="B11" s="2" t="s">
        <v>32</v>
      </c>
      <c r="C11" s="3" t="s">
        <v>26</v>
      </c>
      <c r="D11" s="3"/>
      <c r="E11" s="4">
        <v>4</v>
      </c>
      <c r="F11" s="4">
        <v>0.12</v>
      </c>
      <c r="G11" s="4">
        <v>0.18</v>
      </c>
      <c r="H11" s="5">
        <f t="shared" si="0"/>
        <v>0.08639999999999999</v>
      </c>
      <c r="I11" s="6">
        <v>4</v>
      </c>
      <c r="J11" s="5">
        <f t="shared" si="1"/>
        <v>0.34559999999999996</v>
      </c>
      <c r="K11" s="7">
        <v>72000</v>
      </c>
      <c r="L11" s="7">
        <f t="shared" si="2"/>
        <v>6220.799999999999</v>
      </c>
      <c r="M11" s="7">
        <f t="shared" si="3"/>
        <v>24883.199999999997</v>
      </c>
    </row>
    <row r="12" spans="1:13" ht="18" customHeight="1">
      <c r="A12" s="2">
        <v>9</v>
      </c>
      <c r="B12" s="2" t="s">
        <v>17</v>
      </c>
      <c r="C12" s="17" t="s">
        <v>26</v>
      </c>
      <c r="D12" s="3"/>
      <c r="E12" s="4">
        <v>4</v>
      </c>
      <c r="F12" s="4">
        <v>0.12</v>
      </c>
      <c r="G12" s="4">
        <v>0.12</v>
      </c>
      <c r="H12" s="5">
        <f t="shared" si="0"/>
        <v>0.0576</v>
      </c>
      <c r="I12" s="6">
        <v>9</v>
      </c>
      <c r="J12" s="5">
        <f t="shared" si="1"/>
        <v>0.5184</v>
      </c>
      <c r="K12" s="7">
        <v>72000</v>
      </c>
      <c r="L12" s="7">
        <f t="shared" si="2"/>
        <v>4147.2</v>
      </c>
      <c r="M12" s="7">
        <f t="shared" si="3"/>
        <v>37324.799999999996</v>
      </c>
    </row>
    <row r="13" spans="1:13" ht="18" customHeight="1">
      <c r="A13" s="2">
        <v>10</v>
      </c>
      <c r="B13" s="2" t="s">
        <v>17</v>
      </c>
      <c r="C13" s="17" t="s">
        <v>26</v>
      </c>
      <c r="D13" s="3"/>
      <c r="E13" s="4">
        <v>3</v>
      </c>
      <c r="F13" s="4">
        <v>0.12</v>
      </c>
      <c r="G13" s="4">
        <v>0.18</v>
      </c>
      <c r="H13" s="5">
        <f t="shared" si="0"/>
        <v>0.0648</v>
      </c>
      <c r="I13" s="6">
        <v>4</v>
      </c>
      <c r="J13" s="5">
        <f t="shared" si="1"/>
        <v>0.2592</v>
      </c>
      <c r="K13" s="7">
        <v>72000</v>
      </c>
      <c r="L13" s="7">
        <f t="shared" si="2"/>
        <v>4665.599999999999</v>
      </c>
      <c r="M13" s="7">
        <f t="shared" si="3"/>
        <v>18662.399999999998</v>
      </c>
    </row>
    <row r="14" spans="1:13" ht="18" customHeight="1">
      <c r="A14" s="2">
        <v>11</v>
      </c>
      <c r="B14" s="2" t="s">
        <v>17</v>
      </c>
      <c r="C14" s="17" t="s">
        <v>26</v>
      </c>
      <c r="D14" s="3"/>
      <c r="E14" s="4">
        <v>2</v>
      </c>
      <c r="F14" s="4">
        <v>0.12</v>
      </c>
      <c r="G14" s="4">
        <v>0.18</v>
      </c>
      <c r="H14" s="5">
        <f t="shared" si="0"/>
        <v>0.043199999999999995</v>
      </c>
      <c r="I14" s="6">
        <v>9</v>
      </c>
      <c r="J14" s="5">
        <f t="shared" si="1"/>
        <v>0.3888</v>
      </c>
      <c r="K14" s="7">
        <v>72000</v>
      </c>
      <c r="L14" s="7">
        <f t="shared" si="2"/>
        <v>3110.3999999999996</v>
      </c>
      <c r="M14" s="7">
        <f t="shared" si="3"/>
        <v>27993.6</v>
      </c>
    </row>
    <row r="15" spans="1:13" ht="18" customHeight="1">
      <c r="A15" s="2">
        <v>12</v>
      </c>
      <c r="B15" s="2" t="s">
        <v>33</v>
      </c>
      <c r="C15" s="17" t="s">
        <v>26</v>
      </c>
      <c r="D15" s="3"/>
      <c r="E15" s="4">
        <v>4</v>
      </c>
      <c r="F15" s="4">
        <v>0.12</v>
      </c>
      <c r="G15" s="4">
        <v>0.15</v>
      </c>
      <c r="H15" s="5">
        <f t="shared" si="0"/>
        <v>0.072</v>
      </c>
      <c r="I15" s="6">
        <v>9</v>
      </c>
      <c r="J15" s="5">
        <f t="shared" si="1"/>
        <v>0.6479999999999999</v>
      </c>
      <c r="K15" s="7">
        <v>65000</v>
      </c>
      <c r="L15" s="7">
        <f t="shared" si="2"/>
        <v>4680</v>
      </c>
      <c r="M15" s="7">
        <f t="shared" si="3"/>
        <v>42120</v>
      </c>
    </row>
    <row r="16" spans="1:13" ht="18" customHeight="1">
      <c r="A16" s="2">
        <v>13</v>
      </c>
      <c r="B16" s="2" t="s">
        <v>34</v>
      </c>
      <c r="C16" s="17" t="s">
        <v>26</v>
      </c>
      <c r="D16" s="3"/>
      <c r="E16" s="4">
        <v>4</v>
      </c>
      <c r="F16" s="4">
        <v>0.105</v>
      </c>
      <c r="G16" s="4">
        <v>0.105</v>
      </c>
      <c r="H16" s="5">
        <f t="shared" si="0"/>
        <v>0.04409999999999999</v>
      </c>
      <c r="I16" s="6">
        <v>1</v>
      </c>
      <c r="J16" s="5">
        <f t="shared" si="1"/>
        <v>0.04409999999999999</v>
      </c>
      <c r="K16" s="7">
        <v>65000</v>
      </c>
      <c r="L16" s="7">
        <f t="shared" si="2"/>
        <v>2866.4999999999995</v>
      </c>
      <c r="M16" s="7">
        <f t="shared" si="3"/>
        <v>2866.4999999999995</v>
      </c>
    </row>
    <row r="17" spans="1:13" ht="18" customHeight="1">
      <c r="A17" s="2">
        <v>14</v>
      </c>
      <c r="B17" s="2" t="s">
        <v>35</v>
      </c>
      <c r="C17" s="17" t="s">
        <v>26</v>
      </c>
      <c r="D17" s="3"/>
      <c r="E17" s="4">
        <v>4</v>
      </c>
      <c r="F17" s="4">
        <v>0.105</v>
      </c>
      <c r="G17" s="4">
        <v>0.105</v>
      </c>
      <c r="H17" s="5">
        <f t="shared" si="0"/>
        <v>0.04409999999999999</v>
      </c>
      <c r="I17" s="6">
        <v>5</v>
      </c>
      <c r="J17" s="5">
        <f t="shared" si="1"/>
        <v>0.22049999999999997</v>
      </c>
      <c r="K17" s="7">
        <v>65000</v>
      </c>
      <c r="L17" s="7">
        <f t="shared" si="2"/>
        <v>2866.4999999999995</v>
      </c>
      <c r="M17" s="7">
        <f t="shared" si="3"/>
        <v>14332.499999999998</v>
      </c>
    </row>
    <row r="18" spans="1:13" ht="18" customHeight="1">
      <c r="A18" s="2">
        <v>15</v>
      </c>
      <c r="B18" s="2" t="s">
        <v>17</v>
      </c>
      <c r="C18" s="17" t="s">
        <v>26</v>
      </c>
      <c r="D18" s="3"/>
      <c r="E18" s="4">
        <v>3</v>
      </c>
      <c r="F18" s="4">
        <v>0.105</v>
      </c>
      <c r="G18" s="4">
        <v>0.105</v>
      </c>
      <c r="H18" s="5">
        <f t="shared" si="0"/>
        <v>0.033075</v>
      </c>
      <c r="I18" s="9">
        <v>2</v>
      </c>
      <c r="J18" s="5">
        <f t="shared" si="1"/>
        <v>0.06615</v>
      </c>
      <c r="K18" s="7">
        <v>65000</v>
      </c>
      <c r="L18" s="7">
        <f t="shared" si="2"/>
        <v>2149.875</v>
      </c>
      <c r="M18" s="7">
        <f t="shared" si="3"/>
        <v>4299.75</v>
      </c>
    </row>
    <row r="19" spans="1:13" ht="18" customHeight="1">
      <c r="A19" s="2">
        <v>16</v>
      </c>
      <c r="B19" s="2" t="s">
        <v>17</v>
      </c>
      <c r="C19" s="17" t="s">
        <v>26</v>
      </c>
      <c r="D19" s="3"/>
      <c r="E19" s="4">
        <v>2</v>
      </c>
      <c r="F19" s="4">
        <v>0.105</v>
      </c>
      <c r="G19" s="4">
        <v>0.105</v>
      </c>
      <c r="H19" s="5">
        <f t="shared" si="0"/>
        <v>0.022049999999999997</v>
      </c>
      <c r="I19" s="6">
        <v>3</v>
      </c>
      <c r="J19" s="5">
        <f t="shared" si="1"/>
        <v>0.06614999999999999</v>
      </c>
      <c r="K19" s="7">
        <v>65000</v>
      </c>
      <c r="L19" s="7">
        <f t="shared" si="2"/>
        <v>1433.2499999999998</v>
      </c>
      <c r="M19" s="7">
        <f t="shared" si="3"/>
        <v>4299.749999999999</v>
      </c>
    </row>
    <row r="20" spans="1:13" ht="18" customHeight="1">
      <c r="A20" s="2">
        <v>17</v>
      </c>
      <c r="B20" s="2" t="s">
        <v>19</v>
      </c>
      <c r="C20" s="17" t="s">
        <v>26</v>
      </c>
      <c r="D20" s="3"/>
      <c r="E20" s="4">
        <v>3</v>
      </c>
      <c r="F20" s="4">
        <v>0.105</v>
      </c>
      <c r="G20" s="4">
        <v>0.105</v>
      </c>
      <c r="H20" s="5">
        <f t="shared" si="0"/>
        <v>0.033075</v>
      </c>
      <c r="I20" s="6">
        <v>9</v>
      </c>
      <c r="J20" s="5">
        <f t="shared" si="1"/>
        <v>0.297675</v>
      </c>
      <c r="K20" s="7">
        <v>65000</v>
      </c>
      <c r="L20" s="7">
        <f t="shared" si="2"/>
        <v>2149.875</v>
      </c>
      <c r="M20" s="7">
        <f t="shared" si="3"/>
        <v>19348.875</v>
      </c>
    </row>
    <row r="21" spans="1:13" ht="18" customHeight="1">
      <c r="A21" s="2">
        <v>18</v>
      </c>
      <c r="B21" s="2" t="s">
        <v>36</v>
      </c>
      <c r="C21" s="17" t="s">
        <v>26</v>
      </c>
      <c r="D21" s="3"/>
      <c r="E21" s="4">
        <v>3</v>
      </c>
      <c r="F21" s="4">
        <v>0.045</v>
      </c>
      <c r="G21" s="4">
        <v>0.09</v>
      </c>
      <c r="H21" s="5">
        <f t="shared" si="0"/>
        <v>0.012150000000000001</v>
      </c>
      <c r="I21" s="6">
        <v>13</v>
      </c>
      <c r="J21" s="5">
        <f t="shared" si="1"/>
        <v>0.15795</v>
      </c>
      <c r="K21" s="7">
        <v>65000</v>
      </c>
      <c r="L21" s="7">
        <f t="shared" si="2"/>
        <v>789.7500000000001</v>
      </c>
      <c r="M21" s="7">
        <f t="shared" si="3"/>
        <v>10266.750000000002</v>
      </c>
    </row>
    <row r="22" spans="1:13" ht="18" customHeight="1">
      <c r="A22" s="2">
        <v>19</v>
      </c>
      <c r="B22" s="2" t="s">
        <v>17</v>
      </c>
      <c r="C22" s="17" t="s">
        <v>26</v>
      </c>
      <c r="D22" s="3"/>
      <c r="E22" s="4">
        <v>4</v>
      </c>
      <c r="F22" s="4">
        <v>0.045</v>
      </c>
      <c r="G22" s="4">
        <v>0.09</v>
      </c>
      <c r="H22" s="5">
        <f t="shared" si="0"/>
        <v>0.0162</v>
      </c>
      <c r="I22" s="6">
        <v>27</v>
      </c>
      <c r="J22" s="5">
        <f t="shared" si="1"/>
        <v>0.43739999999999996</v>
      </c>
      <c r="K22" s="7">
        <v>65000</v>
      </c>
      <c r="L22" s="7">
        <f t="shared" si="2"/>
        <v>1053</v>
      </c>
      <c r="M22" s="7">
        <f t="shared" si="3"/>
        <v>28431</v>
      </c>
    </row>
    <row r="23" spans="1:13" ht="18" customHeight="1">
      <c r="A23" s="2">
        <v>20</v>
      </c>
      <c r="B23" s="2" t="s">
        <v>37</v>
      </c>
      <c r="C23" s="17" t="s">
        <v>26</v>
      </c>
      <c r="D23" s="3" t="s">
        <v>38</v>
      </c>
      <c r="E23" s="4">
        <v>4</v>
      </c>
      <c r="F23" s="4">
        <v>0.105</v>
      </c>
      <c r="G23" s="4">
        <v>0.105</v>
      </c>
      <c r="H23" s="5">
        <f t="shared" si="0"/>
        <v>0.04409999999999999</v>
      </c>
      <c r="I23" s="6">
        <v>1</v>
      </c>
      <c r="J23" s="5">
        <f t="shared" si="1"/>
        <v>0.04409999999999999</v>
      </c>
      <c r="K23" s="7">
        <v>90000</v>
      </c>
      <c r="L23" s="7">
        <f t="shared" si="2"/>
        <v>3968.9999999999995</v>
      </c>
      <c r="M23" s="7">
        <f t="shared" si="3"/>
        <v>3968.9999999999995</v>
      </c>
    </row>
    <row r="24" spans="1:13" ht="18" customHeight="1">
      <c r="A24" s="2">
        <v>21</v>
      </c>
      <c r="B24" s="11" t="s">
        <v>17</v>
      </c>
      <c r="C24" s="17" t="s">
        <v>26</v>
      </c>
      <c r="D24" s="8" t="s">
        <v>38</v>
      </c>
      <c r="E24" s="4">
        <v>2</v>
      </c>
      <c r="F24" s="4">
        <v>0.105</v>
      </c>
      <c r="G24" s="4">
        <v>0.105</v>
      </c>
      <c r="H24" s="5">
        <f t="shared" si="0"/>
        <v>0.022049999999999997</v>
      </c>
      <c r="I24" s="6">
        <v>3</v>
      </c>
      <c r="J24" s="5">
        <f t="shared" si="1"/>
        <v>0.06614999999999999</v>
      </c>
      <c r="K24" s="26">
        <v>90000</v>
      </c>
      <c r="L24" s="7">
        <f t="shared" si="2"/>
        <v>1984.4999999999998</v>
      </c>
      <c r="M24" s="7">
        <f t="shared" si="3"/>
        <v>5953.499999999999</v>
      </c>
    </row>
    <row r="25" spans="1:13" ht="18" customHeight="1">
      <c r="A25" s="2">
        <v>22</v>
      </c>
      <c r="B25" s="2" t="s">
        <v>39</v>
      </c>
      <c r="C25" s="17" t="s">
        <v>26</v>
      </c>
      <c r="D25" s="3" t="s">
        <v>38</v>
      </c>
      <c r="E25" s="4">
        <v>3</v>
      </c>
      <c r="F25" s="4">
        <v>0.09</v>
      </c>
      <c r="G25" s="4">
        <v>0.09</v>
      </c>
      <c r="H25" s="5">
        <f t="shared" si="0"/>
        <v>0.024300000000000002</v>
      </c>
      <c r="I25" s="6">
        <v>3</v>
      </c>
      <c r="J25" s="5">
        <f t="shared" si="1"/>
        <v>0.0729</v>
      </c>
      <c r="K25" s="7">
        <v>90000</v>
      </c>
      <c r="L25" s="7">
        <f t="shared" si="2"/>
        <v>2187</v>
      </c>
      <c r="M25" s="7">
        <f t="shared" si="3"/>
        <v>6561</v>
      </c>
    </row>
    <row r="26" spans="1:13" ht="18" customHeight="1">
      <c r="A26" s="2"/>
      <c r="B26" s="2"/>
      <c r="C26" s="17"/>
      <c r="D26" s="3"/>
      <c r="E26" s="4"/>
      <c r="F26" s="4"/>
      <c r="G26" s="4"/>
      <c r="H26" s="5"/>
      <c r="I26" s="6"/>
      <c r="J26" s="5"/>
      <c r="K26" s="7"/>
      <c r="L26" s="7"/>
      <c r="M26" s="7"/>
    </row>
    <row r="27" spans="1:13" ht="18" customHeight="1">
      <c r="A27" s="2"/>
      <c r="B27" s="2"/>
      <c r="C27" s="17"/>
      <c r="D27" s="3"/>
      <c r="E27" s="4"/>
      <c r="F27" s="4"/>
      <c r="G27" s="4"/>
      <c r="H27" s="5"/>
      <c r="I27" s="6"/>
      <c r="J27" s="5"/>
      <c r="K27" s="7"/>
      <c r="L27" s="7"/>
      <c r="M27" s="7"/>
    </row>
    <row r="28" spans="1:13" ht="25.5" customHeight="1">
      <c r="A28" s="12"/>
      <c r="B28" s="31" t="s">
        <v>12</v>
      </c>
      <c r="C28" s="32"/>
      <c r="D28" s="33"/>
      <c r="E28" s="34"/>
      <c r="F28" s="34"/>
      <c r="G28" s="34"/>
      <c r="H28" s="34"/>
      <c r="I28" s="35"/>
      <c r="J28" s="13">
        <f>SUM(J3:J27)</f>
        <v>9.411075000000002</v>
      </c>
      <c r="K28" s="33"/>
      <c r="L28" s="35"/>
      <c r="M28" s="14">
        <f>SUM(M3:M27)</f>
        <v>685094.625</v>
      </c>
    </row>
  </sheetData>
  <mergeCells count="4">
    <mergeCell ref="A1:M1"/>
    <mergeCell ref="B28:C28"/>
    <mergeCell ref="D28:I28"/>
    <mergeCell ref="K28:L28"/>
  </mergeCells>
  <printOptions/>
  <pageMargins left="0.75" right="0.75" top="1" bottom="0.5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pane ySplit="2" topLeftCell="BM3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5.25390625" style="0" customWidth="1"/>
    <col min="2" max="2" width="19.75390625" style="0" customWidth="1"/>
    <col min="3" max="3" width="12.25390625" style="0" customWidth="1"/>
    <col min="4" max="7" width="7.625" style="0" customWidth="1"/>
    <col min="8" max="8" width="9.125" style="0" customWidth="1"/>
    <col min="9" max="9" width="7.625" style="0" customWidth="1"/>
    <col min="10" max="10" width="11.25390625" style="0" customWidth="1"/>
    <col min="11" max="11" width="10.625" style="0" customWidth="1"/>
    <col min="12" max="12" width="9.875" style="0" customWidth="1"/>
    <col min="13" max="13" width="13.50390625" style="0" customWidth="1"/>
  </cols>
  <sheetData>
    <row r="1" spans="1:13" ht="24" customHeight="1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8" customHeight="1">
      <c r="A2" s="15" t="s">
        <v>18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</row>
    <row r="3" spans="1:13" ht="18" customHeight="1">
      <c r="A3" s="16">
        <v>1</v>
      </c>
      <c r="B3" s="16" t="s">
        <v>60</v>
      </c>
      <c r="C3" s="17" t="s">
        <v>57</v>
      </c>
      <c r="D3" s="17"/>
      <c r="E3" s="18">
        <v>3</v>
      </c>
      <c r="F3" s="18">
        <v>0.03</v>
      </c>
      <c r="G3" s="18">
        <v>0.12</v>
      </c>
      <c r="H3" s="19">
        <f aca="true" t="shared" si="0" ref="H3:H13">E3*F3*G3</f>
        <v>0.010799999999999999</v>
      </c>
      <c r="I3" s="20">
        <v>160</v>
      </c>
      <c r="J3" s="19">
        <f aca="true" t="shared" si="1" ref="J3:J13">H3*I3</f>
        <v>1.7279999999999998</v>
      </c>
      <c r="K3" s="21">
        <v>85000</v>
      </c>
      <c r="L3" s="21">
        <f aca="true" t="shared" si="2" ref="L3:M13">H3*K3</f>
        <v>917.9999999999999</v>
      </c>
      <c r="M3" s="21">
        <f t="shared" si="2"/>
        <v>146879.99999999997</v>
      </c>
    </row>
    <row r="4" spans="1:13" ht="18" customHeight="1">
      <c r="A4" s="16">
        <v>2</v>
      </c>
      <c r="B4" s="16" t="s">
        <v>58</v>
      </c>
      <c r="C4" s="17" t="s">
        <v>56</v>
      </c>
      <c r="D4" s="17" t="s">
        <v>40</v>
      </c>
      <c r="E4" s="18">
        <v>3</v>
      </c>
      <c r="F4" s="18">
        <v>0.012</v>
      </c>
      <c r="G4" s="18">
        <v>0.105</v>
      </c>
      <c r="H4" s="19">
        <f t="shared" si="0"/>
        <v>0.0037800000000000004</v>
      </c>
      <c r="I4" s="20">
        <v>672</v>
      </c>
      <c r="J4" s="19">
        <f t="shared" si="1"/>
        <v>2.54016</v>
      </c>
      <c r="K4" s="21">
        <v>120000</v>
      </c>
      <c r="L4" s="21">
        <f t="shared" si="2"/>
        <v>453.6</v>
      </c>
      <c r="M4" s="21">
        <f t="shared" si="2"/>
        <v>304819.2</v>
      </c>
    </row>
    <row r="5" spans="1:13" ht="18" customHeight="1">
      <c r="A5" s="16">
        <v>3</v>
      </c>
      <c r="B5" s="16" t="s">
        <v>59</v>
      </c>
      <c r="C5" s="17" t="s">
        <v>56</v>
      </c>
      <c r="D5" s="17" t="s">
        <v>40</v>
      </c>
      <c r="E5" s="18">
        <v>3</v>
      </c>
      <c r="F5" s="18">
        <v>0.012</v>
      </c>
      <c r="G5" s="18">
        <v>0.105</v>
      </c>
      <c r="H5" s="19">
        <f t="shared" si="0"/>
        <v>0.0037800000000000004</v>
      </c>
      <c r="I5" s="20">
        <v>150</v>
      </c>
      <c r="J5" s="19">
        <f t="shared" si="1"/>
        <v>0.5670000000000001</v>
      </c>
      <c r="K5" s="21">
        <v>120000</v>
      </c>
      <c r="L5" s="21">
        <f t="shared" si="2"/>
        <v>453.6</v>
      </c>
      <c r="M5" s="21">
        <f t="shared" si="2"/>
        <v>68040</v>
      </c>
    </row>
    <row r="6" spans="1:13" ht="18" customHeight="1">
      <c r="A6" s="16">
        <v>4</v>
      </c>
      <c r="B6" s="16" t="s">
        <v>22</v>
      </c>
      <c r="C6" s="17" t="s">
        <v>26</v>
      </c>
      <c r="D6" s="17"/>
      <c r="E6" s="18">
        <v>4</v>
      </c>
      <c r="F6" s="18">
        <v>0.045</v>
      </c>
      <c r="G6" s="18">
        <v>0.03</v>
      </c>
      <c r="H6" s="19">
        <f t="shared" si="0"/>
        <v>0.005399999999999999</v>
      </c>
      <c r="I6" s="20">
        <v>40</v>
      </c>
      <c r="J6" s="19">
        <f t="shared" si="1"/>
        <v>0.21599999999999997</v>
      </c>
      <c r="K6" s="21">
        <v>65000</v>
      </c>
      <c r="L6" s="21">
        <f t="shared" si="2"/>
        <v>350.99999999999994</v>
      </c>
      <c r="M6" s="21">
        <f t="shared" si="2"/>
        <v>14039.999999999998</v>
      </c>
    </row>
    <row r="7" spans="1:13" ht="18" customHeight="1">
      <c r="A7" s="16">
        <v>5</v>
      </c>
      <c r="B7" s="16" t="s">
        <v>41</v>
      </c>
      <c r="C7" s="17" t="s">
        <v>26</v>
      </c>
      <c r="D7" s="17"/>
      <c r="E7" s="18">
        <v>3</v>
      </c>
      <c r="F7" s="18">
        <v>0.045</v>
      </c>
      <c r="G7" s="18">
        <v>0.03</v>
      </c>
      <c r="H7" s="19">
        <f t="shared" si="0"/>
        <v>0.00405</v>
      </c>
      <c r="I7" s="20">
        <v>200</v>
      </c>
      <c r="J7" s="19">
        <f t="shared" si="1"/>
        <v>0.8099999999999999</v>
      </c>
      <c r="K7" s="21">
        <v>65000</v>
      </c>
      <c r="L7" s="21">
        <f t="shared" si="2"/>
        <v>263.25</v>
      </c>
      <c r="M7" s="21">
        <f t="shared" si="2"/>
        <v>52650</v>
      </c>
    </row>
    <row r="8" spans="1:13" ht="18" customHeight="1">
      <c r="A8" s="16">
        <v>6</v>
      </c>
      <c r="B8" s="16" t="s">
        <v>42</v>
      </c>
      <c r="C8" s="17" t="s">
        <v>26</v>
      </c>
      <c r="D8" s="17" t="s">
        <v>40</v>
      </c>
      <c r="E8" s="18">
        <v>3</v>
      </c>
      <c r="F8" s="18">
        <v>0.03</v>
      </c>
      <c r="G8" s="18">
        <v>0.18</v>
      </c>
      <c r="H8" s="19">
        <f t="shared" si="0"/>
        <v>0.0162</v>
      </c>
      <c r="I8" s="20">
        <v>4</v>
      </c>
      <c r="J8" s="19">
        <f t="shared" si="1"/>
        <v>0.0648</v>
      </c>
      <c r="K8" s="21">
        <v>90000</v>
      </c>
      <c r="L8" s="21">
        <f t="shared" si="2"/>
        <v>1458</v>
      </c>
      <c r="M8" s="21">
        <f t="shared" si="2"/>
        <v>5832</v>
      </c>
    </row>
    <row r="9" spans="1:13" ht="18" customHeight="1">
      <c r="A9" s="16">
        <v>7</v>
      </c>
      <c r="B9" s="16" t="s">
        <v>43</v>
      </c>
      <c r="C9" s="17" t="s">
        <v>26</v>
      </c>
      <c r="D9" s="17"/>
      <c r="E9" s="18"/>
      <c r="F9" s="18"/>
      <c r="G9" s="18"/>
      <c r="H9" s="19"/>
      <c r="I9" s="20">
        <v>11</v>
      </c>
      <c r="J9" s="19">
        <f t="shared" si="1"/>
        <v>0</v>
      </c>
      <c r="K9" s="21"/>
      <c r="L9" s="21">
        <v>5000</v>
      </c>
      <c r="M9" s="21">
        <f t="shared" si="2"/>
        <v>55000</v>
      </c>
    </row>
    <row r="10" spans="1:13" ht="18" customHeight="1">
      <c r="A10" s="16">
        <v>8</v>
      </c>
      <c r="B10" s="16" t="s">
        <v>46</v>
      </c>
      <c r="C10" s="17" t="s">
        <v>26</v>
      </c>
      <c r="D10" s="17"/>
      <c r="E10" s="18"/>
      <c r="F10" s="18"/>
      <c r="G10" s="18"/>
      <c r="H10" s="19"/>
      <c r="I10" s="20">
        <v>13</v>
      </c>
      <c r="J10" s="27" t="s">
        <v>44</v>
      </c>
      <c r="K10" s="21"/>
      <c r="L10" s="21">
        <v>8000</v>
      </c>
      <c r="M10" s="21">
        <f t="shared" si="2"/>
        <v>104000</v>
      </c>
    </row>
    <row r="11" spans="1:13" ht="18" customHeight="1">
      <c r="A11" s="16">
        <v>9</v>
      </c>
      <c r="B11" s="16" t="s">
        <v>45</v>
      </c>
      <c r="C11" s="17" t="s">
        <v>47</v>
      </c>
      <c r="D11" s="17"/>
      <c r="E11" s="18">
        <v>2</v>
      </c>
      <c r="F11" s="18">
        <v>0.04</v>
      </c>
      <c r="G11" s="18">
        <v>0.27</v>
      </c>
      <c r="H11" s="19">
        <f t="shared" si="0"/>
        <v>0.0216</v>
      </c>
      <c r="I11" s="20">
        <v>18</v>
      </c>
      <c r="J11" s="19">
        <f t="shared" si="1"/>
        <v>0.38880000000000003</v>
      </c>
      <c r="K11" s="21">
        <v>210000</v>
      </c>
      <c r="L11" s="21">
        <f t="shared" si="2"/>
        <v>4536</v>
      </c>
      <c r="M11" s="21">
        <f t="shared" si="2"/>
        <v>81648</v>
      </c>
    </row>
    <row r="12" spans="1:13" ht="18" customHeight="1">
      <c r="A12" s="16"/>
      <c r="B12" s="16" t="s">
        <v>23</v>
      </c>
      <c r="C12" s="17" t="s">
        <v>26</v>
      </c>
      <c r="D12" s="17"/>
      <c r="E12" s="18">
        <v>4</v>
      </c>
      <c r="F12" s="18">
        <v>0.036</v>
      </c>
      <c r="G12" s="18">
        <v>0.036</v>
      </c>
      <c r="H12" s="19">
        <f t="shared" si="0"/>
        <v>0.005183999999999999</v>
      </c>
      <c r="I12" s="20">
        <v>10</v>
      </c>
      <c r="J12" s="19">
        <f t="shared" si="1"/>
        <v>0.05184</v>
      </c>
      <c r="K12" s="21">
        <v>65000</v>
      </c>
      <c r="L12" s="21">
        <f t="shared" si="2"/>
        <v>336.96</v>
      </c>
      <c r="M12" s="21">
        <f t="shared" si="2"/>
        <v>3369.6</v>
      </c>
    </row>
    <row r="13" spans="1:13" ht="18" customHeight="1">
      <c r="A13" s="16"/>
      <c r="B13" s="16" t="s">
        <v>24</v>
      </c>
      <c r="C13" s="17" t="s">
        <v>26</v>
      </c>
      <c r="D13" s="17"/>
      <c r="E13" s="18">
        <v>4</v>
      </c>
      <c r="F13" s="18">
        <v>0.015</v>
      </c>
      <c r="G13" s="18">
        <v>0.036</v>
      </c>
      <c r="H13" s="19">
        <f t="shared" si="0"/>
        <v>0.0021599999999999996</v>
      </c>
      <c r="I13" s="20">
        <v>15</v>
      </c>
      <c r="J13" s="19">
        <f t="shared" si="1"/>
        <v>0.03239999999999999</v>
      </c>
      <c r="K13" s="21">
        <v>65000</v>
      </c>
      <c r="L13" s="21">
        <f t="shared" si="2"/>
        <v>140.39999999999998</v>
      </c>
      <c r="M13" s="21">
        <f t="shared" si="2"/>
        <v>2105.9999999999995</v>
      </c>
    </row>
    <row r="14" spans="1:13" ht="18" customHeight="1">
      <c r="A14" s="16"/>
      <c r="B14" s="16" t="s">
        <v>48</v>
      </c>
      <c r="C14" s="17" t="s">
        <v>26</v>
      </c>
      <c r="D14" s="17"/>
      <c r="E14" s="18">
        <v>4</v>
      </c>
      <c r="F14" s="18">
        <v>0.036</v>
      </c>
      <c r="G14" s="18">
        <v>0.12</v>
      </c>
      <c r="H14" s="19">
        <f>E14*F14*G14</f>
        <v>0.017279999999999997</v>
      </c>
      <c r="I14" s="20">
        <v>15</v>
      </c>
      <c r="J14" s="19">
        <f>H14*I14</f>
        <v>0.25919999999999993</v>
      </c>
      <c r="K14" s="21">
        <v>200000</v>
      </c>
      <c r="L14" s="21">
        <f aca="true" t="shared" si="3" ref="L14:M16">H14*K14</f>
        <v>3455.9999999999995</v>
      </c>
      <c r="M14" s="21">
        <f t="shared" si="3"/>
        <v>51839.99999999999</v>
      </c>
    </row>
    <row r="15" spans="1:13" ht="18" customHeight="1">
      <c r="A15" s="16"/>
      <c r="B15" s="16" t="s">
        <v>49</v>
      </c>
      <c r="C15" s="17" t="s">
        <v>26</v>
      </c>
      <c r="D15" s="17"/>
      <c r="E15" s="18">
        <v>4</v>
      </c>
      <c r="F15" s="18">
        <v>0.036</v>
      </c>
      <c r="G15" s="18">
        <v>0.12</v>
      </c>
      <c r="H15" s="19">
        <f>E15*F15*G15</f>
        <v>0.017279999999999997</v>
      </c>
      <c r="I15" s="20">
        <v>15</v>
      </c>
      <c r="J15" s="19">
        <f>H15*I15</f>
        <v>0.25919999999999993</v>
      </c>
      <c r="K15" s="21">
        <v>200000</v>
      </c>
      <c r="L15" s="21">
        <f t="shared" si="3"/>
        <v>3455.9999999999995</v>
      </c>
      <c r="M15" s="21">
        <f t="shared" si="3"/>
        <v>51839.99999999999</v>
      </c>
    </row>
    <row r="16" spans="1:13" ht="18" customHeight="1">
      <c r="A16" s="16"/>
      <c r="B16" s="16" t="s">
        <v>50</v>
      </c>
      <c r="C16" s="17" t="s">
        <v>47</v>
      </c>
      <c r="D16" s="17"/>
      <c r="E16" s="18">
        <v>1</v>
      </c>
      <c r="F16" s="18">
        <v>0.06</v>
      </c>
      <c r="G16" s="18">
        <v>0.09</v>
      </c>
      <c r="H16" s="19">
        <f>E16*F16*G16</f>
        <v>0.005399999999999999</v>
      </c>
      <c r="I16" s="20">
        <v>1</v>
      </c>
      <c r="J16" s="19">
        <f>H16*I16</f>
        <v>0.005399999999999999</v>
      </c>
      <c r="K16" s="21">
        <v>200000</v>
      </c>
      <c r="L16" s="21">
        <f t="shared" si="3"/>
        <v>1079.9999999999998</v>
      </c>
      <c r="M16" s="21">
        <f t="shared" si="3"/>
        <v>1079.9999999999998</v>
      </c>
    </row>
    <row r="17" spans="1:13" ht="18" customHeight="1">
      <c r="A17" s="16"/>
      <c r="B17" s="16" t="s">
        <v>53</v>
      </c>
      <c r="C17" s="17" t="s">
        <v>51</v>
      </c>
      <c r="D17" s="17"/>
      <c r="E17" s="18"/>
      <c r="F17" s="18"/>
      <c r="G17" s="18"/>
      <c r="H17" s="19"/>
      <c r="I17" s="20"/>
      <c r="J17" s="19"/>
      <c r="K17" s="21"/>
      <c r="L17" s="21">
        <v>65000</v>
      </c>
      <c r="M17" s="21">
        <v>65000</v>
      </c>
    </row>
    <row r="18" spans="1:13" ht="18" customHeight="1">
      <c r="A18" s="16"/>
      <c r="B18" s="16" t="s">
        <v>52</v>
      </c>
      <c r="C18" s="17" t="s">
        <v>51</v>
      </c>
      <c r="D18" s="17"/>
      <c r="E18" s="18"/>
      <c r="F18" s="18"/>
      <c r="G18" s="18"/>
      <c r="H18" s="19"/>
      <c r="I18" s="20"/>
      <c r="J18" s="19"/>
      <c r="K18" s="21"/>
      <c r="L18" s="21">
        <v>20000</v>
      </c>
      <c r="M18" s="21">
        <v>20000</v>
      </c>
    </row>
    <row r="19" spans="1:13" ht="18" customHeight="1">
      <c r="A19" s="16"/>
      <c r="B19" s="16"/>
      <c r="C19" s="17"/>
      <c r="D19" s="17"/>
      <c r="E19" s="18"/>
      <c r="F19" s="18"/>
      <c r="G19" s="18"/>
      <c r="H19" s="19"/>
      <c r="I19" s="20"/>
      <c r="J19" s="19"/>
      <c r="K19" s="21"/>
      <c r="L19" s="21"/>
      <c r="M19" s="21"/>
    </row>
    <row r="20" spans="1:13" ht="18" customHeight="1">
      <c r="A20" s="16"/>
      <c r="B20" s="16" t="s">
        <v>54</v>
      </c>
      <c r="C20" s="17"/>
      <c r="D20" s="17"/>
      <c r="E20" s="18"/>
      <c r="F20" s="18"/>
      <c r="G20" s="18"/>
      <c r="H20" s="19"/>
      <c r="I20" s="20"/>
      <c r="J20" s="19"/>
      <c r="K20" s="21"/>
      <c r="L20" s="21"/>
      <c r="M20" s="21">
        <v>150000</v>
      </c>
    </row>
    <row r="21" spans="1:13" ht="18" customHeight="1">
      <c r="A21" s="16"/>
      <c r="B21" s="16"/>
      <c r="C21" s="17"/>
      <c r="D21" s="17"/>
      <c r="E21" s="18"/>
      <c r="F21" s="18"/>
      <c r="G21" s="18"/>
      <c r="H21" s="19"/>
      <c r="I21" s="20"/>
      <c r="J21" s="19"/>
      <c r="K21" s="21"/>
      <c r="L21" s="21"/>
      <c r="M21" s="21"/>
    </row>
    <row r="22" spans="1:13" ht="18" customHeight="1">
      <c r="A22" s="16"/>
      <c r="B22" s="16" t="s">
        <v>55</v>
      </c>
      <c r="C22" s="17"/>
      <c r="D22" s="17"/>
      <c r="E22" s="18"/>
      <c r="F22" s="18"/>
      <c r="G22" s="18"/>
      <c r="H22" s="19"/>
      <c r="I22" s="20">
        <v>4</v>
      </c>
      <c r="J22" s="19"/>
      <c r="K22" s="21"/>
      <c r="L22" s="21">
        <v>60000</v>
      </c>
      <c r="M22" s="21">
        <f>I22*L22</f>
        <v>240000</v>
      </c>
    </row>
    <row r="23" spans="1:13" ht="18" customHeight="1">
      <c r="A23" s="16"/>
      <c r="B23" s="16"/>
      <c r="C23" s="17"/>
      <c r="D23" s="17"/>
      <c r="E23" s="18"/>
      <c r="F23" s="18"/>
      <c r="G23" s="18"/>
      <c r="H23" s="19"/>
      <c r="I23" s="20"/>
      <c r="J23" s="19"/>
      <c r="K23" s="21"/>
      <c r="L23" s="21"/>
      <c r="M23" s="21"/>
    </row>
    <row r="24" spans="1:13" ht="18" customHeight="1">
      <c r="A24" s="16"/>
      <c r="B24" s="22"/>
      <c r="C24" s="17"/>
      <c r="D24" s="23"/>
      <c r="E24" s="18"/>
      <c r="F24" s="18"/>
      <c r="G24" s="18"/>
      <c r="H24" s="19"/>
      <c r="I24" s="20"/>
      <c r="J24" s="19"/>
      <c r="K24" s="24"/>
      <c r="L24" s="21"/>
      <c r="M24" s="21"/>
    </row>
    <row r="25" spans="1:13" ht="18" customHeight="1">
      <c r="A25" s="16"/>
      <c r="B25" s="16"/>
      <c r="C25" s="17"/>
      <c r="D25" s="17"/>
      <c r="E25" s="18"/>
      <c r="F25" s="18"/>
      <c r="G25" s="18"/>
      <c r="H25" s="19"/>
      <c r="I25" s="20"/>
      <c r="J25" s="19"/>
      <c r="K25" s="21"/>
      <c r="L25" s="21"/>
      <c r="M25" s="21"/>
    </row>
    <row r="26" spans="1:13" ht="18" customHeight="1">
      <c r="A26" s="16"/>
      <c r="B26" s="16"/>
      <c r="C26" s="17"/>
      <c r="D26" s="17"/>
      <c r="E26" s="18"/>
      <c r="F26" s="18"/>
      <c r="G26" s="18"/>
      <c r="H26" s="19"/>
      <c r="I26" s="20"/>
      <c r="J26" s="19"/>
      <c r="K26" s="21"/>
      <c r="L26" s="21"/>
      <c r="M26" s="21"/>
    </row>
    <row r="27" spans="1:13" ht="18" customHeight="1">
      <c r="A27" s="16"/>
      <c r="B27" s="16"/>
      <c r="C27" s="17" t="s">
        <v>21</v>
      </c>
      <c r="D27" s="17"/>
      <c r="E27" s="18"/>
      <c r="F27" s="18"/>
      <c r="G27" s="18"/>
      <c r="H27" s="19"/>
      <c r="I27" s="20"/>
      <c r="J27" s="19"/>
      <c r="K27" s="21"/>
      <c r="L27" s="21"/>
      <c r="M27" s="21"/>
    </row>
    <row r="28" spans="1:13" ht="25.5" customHeight="1">
      <c r="A28" s="12"/>
      <c r="B28" s="31" t="s">
        <v>12</v>
      </c>
      <c r="C28" s="32"/>
      <c r="D28" s="36"/>
      <c r="E28" s="37"/>
      <c r="F28" s="37"/>
      <c r="G28" s="37"/>
      <c r="H28" s="37"/>
      <c r="I28" s="38"/>
      <c r="J28" s="13">
        <f>SUM(J3:J27)</f>
        <v>6.9228</v>
      </c>
      <c r="K28" s="36"/>
      <c r="L28" s="38"/>
      <c r="M28" s="14">
        <f>SUM(M3:M27)</f>
        <v>1418144.7999999998</v>
      </c>
    </row>
  </sheetData>
  <mergeCells count="4">
    <mergeCell ref="A1:M1"/>
    <mergeCell ref="B28:C28"/>
    <mergeCell ref="D28:I28"/>
    <mergeCell ref="K28:L28"/>
  </mergeCells>
  <printOptions/>
  <pageMargins left="0.75" right="0.75" top="1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（有）持井工務店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社員一同</dc:creator>
  <cp:keywords/>
  <dc:description/>
  <cp:lastModifiedBy>SHOKAN</cp:lastModifiedBy>
  <cp:lastPrinted>2009-02-06T03:30:12Z</cp:lastPrinted>
  <dcterms:created xsi:type="dcterms:W3CDTF">2001-08-28T02:54:42Z</dcterms:created>
  <dcterms:modified xsi:type="dcterms:W3CDTF">2009-09-15T08:03:17Z</dcterms:modified>
  <cp:category/>
  <cp:version/>
  <cp:contentType/>
  <cp:contentStatus/>
</cp:coreProperties>
</file>